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6 god\"/>
    </mc:Choice>
  </mc:AlternateContent>
  <bookViews>
    <workbookView xWindow="0" yWindow="0" windowWidth="18870" windowHeight="78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List1!$A$51:$J$60</definedName>
  </definedNames>
  <calcPr calcId="152511"/>
</workbook>
</file>

<file path=xl/calcChain.xml><?xml version="1.0" encoding="utf-8"?>
<calcChain xmlns="http://schemas.openxmlformats.org/spreadsheetml/2006/main">
  <c r="E18" i="1" l="1"/>
  <c r="K8" i="1" l="1"/>
  <c r="I52" i="1" l="1"/>
  <c r="I54" i="1"/>
  <c r="E33" i="1" l="1"/>
  <c r="K19" i="1" l="1"/>
  <c r="K6" i="1"/>
  <c r="K7" i="1"/>
  <c r="K9" i="1"/>
  <c r="K10" i="1"/>
  <c r="K38" i="1" l="1"/>
  <c r="K39" i="1"/>
  <c r="K40" i="1"/>
  <c r="K41" i="1"/>
  <c r="K42" i="1"/>
  <c r="K43" i="1"/>
  <c r="E7" i="1"/>
  <c r="E8" i="1"/>
  <c r="E9" i="1"/>
  <c r="E10" i="1"/>
  <c r="E11" i="1"/>
  <c r="E6" i="1"/>
  <c r="E13" i="1"/>
  <c r="E42" i="1"/>
  <c r="K11" i="1"/>
  <c r="E43" i="1"/>
  <c r="E21" i="1"/>
  <c r="I57" i="1"/>
  <c r="I55" i="1"/>
  <c r="G61" i="1"/>
  <c r="H61" i="1"/>
  <c r="E38" i="1"/>
  <c r="E17" i="1"/>
  <c r="K20" i="1"/>
  <c r="K28" i="1"/>
  <c r="K29" i="1"/>
  <c r="K30" i="1"/>
  <c r="K31" i="1"/>
  <c r="K32" i="1"/>
  <c r="K33" i="1"/>
  <c r="E28" i="1"/>
  <c r="I53" i="1"/>
  <c r="I60" i="1"/>
  <c r="I59" i="1"/>
  <c r="I56" i="1"/>
  <c r="I58" i="1"/>
  <c r="E32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J13" i="1"/>
  <c r="F13" i="1"/>
  <c r="D13" i="1"/>
  <c r="C13" i="1"/>
  <c r="K46" i="1"/>
  <c r="K34" i="1"/>
  <c r="E24" i="1"/>
  <c r="K13" i="1"/>
  <c r="E46" i="1"/>
  <c r="E34" i="1"/>
  <c r="K24" i="1"/>
</calcChain>
</file>

<file path=xl/sharedStrings.xml><?xml version="1.0" encoding="utf-8"?>
<sst xmlns="http://schemas.openxmlformats.org/spreadsheetml/2006/main" count="141" uniqueCount="95">
  <si>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</si>
  <si>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</si>
  <si>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</si>
  <si>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</si>
  <si>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</si>
  <si>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</si>
  <si>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</si>
  <si>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</si>
  <si>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</si>
  <si>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</si>
  <si>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</si>
  <si>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</si>
  <si>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</si>
  <si>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</si>
  <si>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</si>
  <si>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</si>
  <si>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</si>
  <si>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</si>
  <si>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Рад</t>
  </si>
  <si>
    <t>ДУБ</t>
  </si>
  <si>
    <t>Посавина</t>
  </si>
  <si>
    <t xml:space="preserve"> </t>
  </si>
  <si>
    <t>ОССА Галакс</t>
  </si>
  <si>
    <t>Рудар</t>
  </si>
  <si>
    <t>Минерал</t>
  </si>
  <si>
    <t>"МИНЕРАЛ"</t>
  </si>
  <si>
    <t>Херцеговац</t>
  </si>
  <si>
    <t>"ХЕРЦЕГОВАЦ"</t>
  </si>
  <si>
    <t>"ЛИЈЕВЧЕ"</t>
  </si>
  <si>
    <t>"ОССА Галакс"</t>
  </si>
  <si>
    <t>Лаловић Иван</t>
  </si>
  <si>
    <t>Радовић Саша</t>
  </si>
  <si>
    <t>Бијелић Ненад</t>
  </si>
  <si>
    <t>Шошкић Горан</t>
  </si>
  <si>
    <t>Пејић Зоран</t>
  </si>
  <si>
    <t>Шукало Драган</t>
  </si>
  <si>
    <t>Калат Давор</t>
  </si>
  <si>
    <t>Грбић Давор</t>
  </si>
  <si>
    <t>Радонић Петар</t>
  </si>
  <si>
    <t>Кршић Северин</t>
  </si>
  <si>
    <t>"РУДАР"</t>
  </si>
  <si>
    <t>Лазић Милан</t>
  </si>
  <si>
    <t>Винчетић Марко</t>
  </si>
  <si>
    <t>Дринчић Недељко</t>
  </si>
  <si>
    <t>Парежанин Миодраг</t>
  </si>
  <si>
    <t>Ивановић Зоран</t>
  </si>
  <si>
    <t>Кецман Ратко</t>
  </si>
  <si>
    <t>Балабан Предраг</t>
  </si>
  <si>
    <t>Секулић Драженко</t>
  </si>
  <si>
    <t>"ПОСАВИНА"</t>
  </si>
  <si>
    <t>Муслимовић Емир</t>
  </si>
  <si>
    <t>Шиник Драгослав</t>
  </si>
  <si>
    <t>Мишетић Бојан</t>
  </si>
  <si>
    <t>Малешевић Небојша</t>
  </si>
  <si>
    <t>Ђурић Ненад</t>
  </si>
  <si>
    <t>6 : 2</t>
  </si>
  <si>
    <t>Козјак Петар</t>
  </si>
  <si>
    <t>Стијепић Зоран</t>
  </si>
  <si>
    <t>Радуловић Миња</t>
  </si>
  <si>
    <t xml:space="preserve">Стевановић Чедо </t>
  </si>
  <si>
    <t>Манојловић Бранко</t>
  </si>
  <si>
    <t>"РАД"</t>
  </si>
  <si>
    <t>ПРВА ЛИГА РС  8. коло 27.11.2016.</t>
  </si>
  <si>
    <t xml:space="preserve">Цувајац Дражен </t>
  </si>
  <si>
    <t xml:space="preserve">1 : 7 </t>
  </si>
  <si>
    <t>Брковић Никола</t>
  </si>
  <si>
    <t>Војиновић П/Церовина М</t>
  </si>
  <si>
    <t>Тркља Миодраг</t>
  </si>
  <si>
    <t>Стакић Љиљан</t>
  </si>
  <si>
    <t>Предојевић Горан</t>
  </si>
  <si>
    <t>Сикирић дино</t>
  </si>
  <si>
    <t>7 : 1</t>
  </si>
  <si>
    <t>"ДУБ"</t>
  </si>
  <si>
    <t>Рокић Светозар</t>
  </si>
  <si>
    <t>Марин Владо</t>
  </si>
  <si>
    <t>Хушидић Смаил</t>
  </si>
  <si>
    <t>Бећиревић Самир</t>
  </si>
  <si>
    <t>Сврачић Младен</t>
  </si>
  <si>
    <t>Спахалић Емир</t>
  </si>
  <si>
    <t xml:space="preserve">Лукић Драган </t>
  </si>
  <si>
    <t>од 31.Кузмановић Б/Купрешак</t>
  </si>
  <si>
    <t>Ћебетаревић С/Новаковцић Ж</t>
  </si>
  <si>
    <t>Тракошевић Миле</t>
  </si>
  <si>
    <t>Мирјанић Мирослав</t>
  </si>
  <si>
    <t>Хладни Александар</t>
  </si>
  <si>
    <t>Шмитран Ненад</t>
  </si>
  <si>
    <t>Парови 9. кола :</t>
  </si>
  <si>
    <t>требишњица</t>
  </si>
  <si>
    <t>херцеговац</t>
  </si>
  <si>
    <t>посавина</t>
  </si>
  <si>
    <t>осса галакс</t>
  </si>
  <si>
    <t>рудар</t>
  </si>
  <si>
    <t>рад</t>
  </si>
  <si>
    <t xml:space="preserve">лијевче </t>
  </si>
  <si>
    <t>дуб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</si>
</sst>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0"/>
      <name val="Arial"/>
      <family val="2"/>
    </font>
    <font>
      <b/>
      <sz val="10"/>
      <color indexed="23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8" fillId="0" borderId="0"/>
    <xf numFmtId="0" fontId="10" fillId="2" borderId="12" applyNumberFormat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0" xfId="0" applyFont="1" applyBorder="1"/>
    <xf numFmtId="0" fontId="7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/>
    <xf numFmtId="1" fontId="2" fillId="0" borderId="0" xfId="0" applyNumberFormat="1" applyFont="1" applyFill="1" applyBorder="1" applyAlignment="1">
      <alignment horizontal="center"/>
    </xf>
    <xf numFmtId="0" fontId="9" fillId="0" borderId="4" xfId="1" applyFont="1" applyBorder="1" applyAlignment="1">
      <alignment horizontal="left"/>
    </xf>
    <xf numFmtId="0" fontId="7" fillId="0" borderId="4" xfId="0" applyFont="1" applyFill="1" applyBorder="1" applyAlignment="1">
      <alignment horizontal="right"/>
    </xf>
    <xf numFmtId="49" fontId="11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49" fontId="10" fillId="2" borderId="0" xfId="2" applyNumberFormat="1" applyBorder="1" applyAlignment="1">
      <alignment horizontal="center" vertical="center"/>
    </xf>
    <xf numFmtId="164" fontId="10" fillId="2" borderId="0" xfId="2" applyNumberFormat="1" applyBorder="1" applyAlignment="1">
      <alignment horizontal="center"/>
    </xf>
    <xf numFmtId="0" fontId="10" fillId="2" borderId="0" xfId="2" applyBorder="1"/>
    <xf numFmtId="0" fontId="13" fillId="0" borderId="2" xfId="0" applyFont="1" applyBorder="1" applyAlignment="1">
      <alignment horizontal="center"/>
    </xf>
    <xf numFmtId="0" fontId="7" fillId="0" borderId="10" xfId="0" applyFont="1" applyFill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49" fontId="15" fillId="3" borderId="0" xfId="0" applyNumberFormat="1" applyFont="1" applyFill="1" applyBorder="1" applyAlignment="1">
      <alignment horizontal="center" vertical="center"/>
    </xf>
  </cellXfs>
  <cellStyles count="3">
    <cellStyle name="Calculation" xfId="2" builtinId="2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28" workbookViewId="0">
      <selection activeCell="N61" sqref="N61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59"/>
      <c r="C3" s="2"/>
      <c r="D3" s="2"/>
      <c r="E3" s="3" t="s">
        <v>62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49</v>
      </c>
      <c r="C4" s="7"/>
      <c r="D4" s="7"/>
      <c r="E4" s="7"/>
      <c r="F4" s="7"/>
      <c r="G4" s="8"/>
      <c r="H4" s="9" t="s">
        <v>64</v>
      </c>
      <c r="I4" s="5"/>
      <c r="J4" s="6"/>
      <c r="K4" s="7"/>
      <c r="L4" s="7"/>
      <c r="M4" s="7"/>
      <c r="N4" s="7" t="s">
        <v>27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63" t="s">
        <v>52</v>
      </c>
      <c r="C6" s="60">
        <v>338</v>
      </c>
      <c r="D6" s="60">
        <v>142</v>
      </c>
      <c r="E6" s="47">
        <f t="shared" ref="E6:E11" si="0">SUM(C6:D6)</f>
        <v>480</v>
      </c>
      <c r="F6" s="60">
        <v>1</v>
      </c>
      <c r="G6" s="60">
        <v>0</v>
      </c>
      <c r="H6" s="61"/>
      <c r="I6" s="60">
        <v>1</v>
      </c>
      <c r="J6" s="60">
        <v>4</v>
      </c>
      <c r="K6" s="47">
        <f t="shared" ref="K6:K11" si="1">SUM(L6:M6)</f>
        <v>568</v>
      </c>
      <c r="L6" s="46">
        <v>202</v>
      </c>
      <c r="M6" s="46">
        <v>366</v>
      </c>
      <c r="N6" s="56" t="s">
        <v>65</v>
      </c>
      <c r="O6" s="10">
        <v>1</v>
      </c>
    </row>
    <row r="7" spans="1:15" ht="15" x14ac:dyDescent="0.25">
      <c r="A7" s="10">
        <v>2</v>
      </c>
      <c r="B7" s="53" t="s">
        <v>51</v>
      </c>
      <c r="C7" s="60">
        <v>364</v>
      </c>
      <c r="D7" s="60">
        <v>212</v>
      </c>
      <c r="E7" s="47">
        <f t="shared" si="0"/>
        <v>576</v>
      </c>
      <c r="F7" s="60">
        <v>4</v>
      </c>
      <c r="G7" s="60">
        <v>1</v>
      </c>
      <c r="H7" s="61"/>
      <c r="I7" s="60">
        <v>0</v>
      </c>
      <c r="J7" s="60">
        <v>0</v>
      </c>
      <c r="K7" s="47">
        <f t="shared" si="1"/>
        <v>538</v>
      </c>
      <c r="L7" s="46">
        <v>170</v>
      </c>
      <c r="M7" s="46">
        <v>368</v>
      </c>
      <c r="N7" s="56" t="s">
        <v>44</v>
      </c>
      <c r="O7" s="10">
        <v>2</v>
      </c>
    </row>
    <row r="8" spans="1:15" ht="15" x14ac:dyDescent="0.25">
      <c r="A8" s="10">
        <v>3</v>
      </c>
      <c r="B8" s="63" t="s">
        <v>63</v>
      </c>
      <c r="C8" s="60">
        <v>369</v>
      </c>
      <c r="D8" s="60">
        <v>146</v>
      </c>
      <c r="E8" s="47">
        <f t="shared" si="0"/>
        <v>515</v>
      </c>
      <c r="F8" s="60">
        <v>1</v>
      </c>
      <c r="G8" s="60">
        <v>0</v>
      </c>
      <c r="H8" s="61"/>
      <c r="I8" s="60">
        <v>1</v>
      </c>
      <c r="J8" s="60">
        <v>3</v>
      </c>
      <c r="K8" s="47">
        <f t="shared" si="1"/>
        <v>534</v>
      </c>
      <c r="L8" s="46">
        <v>189</v>
      </c>
      <c r="M8" s="46">
        <v>345</v>
      </c>
      <c r="N8" s="56" t="s">
        <v>66</v>
      </c>
      <c r="O8" s="10">
        <v>3</v>
      </c>
    </row>
    <row r="9" spans="1:15" ht="15" x14ac:dyDescent="0.25">
      <c r="A9" s="10">
        <v>4</v>
      </c>
      <c r="B9" s="63" t="s">
        <v>54</v>
      </c>
      <c r="C9" s="60">
        <v>357</v>
      </c>
      <c r="D9" s="60">
        <v>175</v>
      </c>
      <c r="E9" s="47">
        <f t="shared" si="0"/>
        <v>532</v>
      </c>
      <c r="F9" s="60">
        <v>2</v>
      </c>
      <c r="G9" s="60">
        <v>0</v>
      </c>
      <c r="H9" s="61"/>
      <c r="I9" s="60">
        <v>1</v>
      </c>
      <c r="J9" s="60">
        <v>2</v>
      </c>
      <c r="K9" s="47">
        <f t="shared" si="1"/>
        <v>562</v>
      </c>
      <c r="L9" s="46">
        <v>188</v>
      </c>
      <c r="M9" s="46">
        <v>374</v>
      </c>
      <c r="N9" s="56" t="s">
        <v>67</v>
      </c>
      <c r="O9" s="10">
        <v>4</v>
      </c>
    </row>
    <row r="10" spans="1:15" ht="15" x14ac:dyDescent="0.25">
      <c r="A10" s="10">
        <v>5</v>
      </c>
      <c r="B10" s="63" t="s">
        <v>50</v>
      </c>
      <c r="C10" s="60">
        <v>363</v>
      </c>
      <c r="D10" s="60">
        <v>161</v>
      </c>
      <c r="E10" s="47">
        <f t="shared" si="0"/>
        <v>524</v>
      </c>
      <c r="F10" s="60">
        <v>2</v>
      </c>
      <c r="G10" s="60">
        <v>0</v>
      </c>
      <c r="H10" s="61"/>
      <c r="I10" s="60">
        <v>1</v>
      </c>
      <c r="J10" s="60">
        <v>2</v>
      </c>
      <c r="K10" s="47">
        <f t="shared" si="1"/>
        <v>537</v>
      </c>
      <c r="L10" s="46">
        <v>144</v>
      </c>
      <c r="M10" s="46">
        <v>393</v>
      </c>
      <c r="N10" s="56" t="s">
        <v>56</v>
      </c>
      <c r="O10" s="10">
        <v>5</v>
      </c>
    </row>
    <row r="11" spans="1:15" ht="15" x14ac:dyDescent="0.25">
      <c r="A11" s="10">
        <v>6</v>
      </c>
      <c r="B11" s="63" t="s">
        <v>53</v>
      </c>
      <c r="C11" s="60">
        <v>346</v>
      </c>
      <c r="D11" s="60">
        <v>188</v>
      </c>
      <c r="E11" s="47">
        <f t="shared" si="0"/>
        <v>534</v>
      </c>
      <c r="F11" s="60">
        <v>1.5</v>
      </c>
      <c r="G11" s="60">
        <v>0</v>
      </c>
      <c r="H11" s="61"/>
      <c r="I11" s="60">
        <v>1</v>
      </c>
      <c r="J11" s="60">
        <v>2.5</v>
      </c>
      <c r="K11" s="47">
        <f t="shared" si="1"/>
        <v>540</v>
      </c>
      <c r="L11" s="46">
        <v>181</v>
      </c>
      <c r="M11" s="46">
        <v>359</v>
      </c>
      <c r="N11" s="56" t="s">
        <v>45</v>
      </c>
      <c r="O11" s="10">
        <v>6</v>
      </c>
    </row>
    <row r="12" spans="1:15" ht="15" x14ac:dyDescent="0.25">
      <c r="A12" s="10"/>
      <c r="B12" s="48"/>
      <c r="C12" s="46"/>
      <c r="D12" s="46"/>
      <c r="E12" s="47"/>
      <c r="F12" s="46"/>
      <c r="G12" s="46"/>
      <c r="H12" s="55"/>
      <c r="I12" s="46"/>
      <c r="J12" s="46"/>
      <c r="K12" s="47"/>
      <c r="L12" s="46"/>
      <c r="M12" s="46"/>
      <c r="N12" s="14"/>
      <c r="O12" s="10"/>
    </row>
    <row r="13" spans="1:15" ht="15" x14ac:dyDescent="0.25">
      <c r="A13" s="15"/>
      <c r="B13" s="15"/>
      <c r="C13" s="49">
        <f>SUM(C6:C12)</f>
        <v>2137</v>
      </c>
      <c r="D13" s="49">
        <f>SUM(D6:D12)</f>
        <v>1024</v>
      </c>
      <c r="E13" s="49">
        <f>SUM(E6:E12)</f>
        <v>3161</v>
      </c>
      <c r="F13" s="50">
        <f>SUM(F6:F12)</f>
        <v>11.5</v>
      </c>
      <c r="G13" s="49">
        <v>2</v>
      </c>
      <c r="H13" s="17"/>
      <c r="I13" s="49">
        <v>0</v>
      </c>
      <c r="J13" s="50">
        <f>SUM(J6:J12)</f>
        <v>13.5</v>
      </c>
      <c r="K13" s="49">
        <f>SUM(K6:K12)</f>
        <v>3279</v>
      </c>
      <c r="L13" s="49">
        <f>SUM(L6:L12)</f>
        <v>1074</v>
      </c>
      <c r="M13" s="49">
        <f>SUM(M6:M12)</f>
        <v>2205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0" t="s">
        <v>29</v>
      </c>
      <c r="C15" s="6"/>
      <c r="D15" s="6"/>
      <c r="E15" s="6"/>
      <c r="F15" s="6"/>
      <c r="G15" s="21"/>
      <c r="H15" s="9" t="s">
        <v>71</v>
      </c>
      <c r="I15" s="20"/>
      <c r="J15" s="6"/>
      <c r="K15" s="6"/>
      <c r="L15" s="6"/>
      <c r="M15" s="6"/>
      <c r="N15" s="7" t="s">
        <v>40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53" t="s">
        <v>30</v>
      </c>
      <c r="C17" s="10">
        <v>345</v>
      </c>
      <c r="D17" s="10">
        <v>190</v>
      </c>
      <c r="E17" s="13">
        <f t="shared" ref="E17:E22" si="2">SUM(C17:D17)</f>
        <v>535</v>
      </c>
      <c r="F17" s="10">
        <v>2</v>
      </c>
      <c r="G17" s="10">
        <v>1</v>
      </c>
      <c r="H17" s="32"/>
      <c r="I17" s="10">
        <v>0</v>
      </c>
      <c r="J17" s="10">
        <v>2</v>
      </c>
      <c r="K17" s="13">
        <f t="shared" ref="K17:K22" si="3">SUM(L17:M17)</f>
        <v>520</v>
      </c>
      <c r="L17" s="10">
        <v>158</v>
      </c>
      <c r="M17" s="10">
        <v>362</v>
      </c>
      <c r="N17" s="56" t="s">
        <v>58</v>
      </c>
      <c r="O17" s="10">
        <v>1</v>
      </c>
    </row>
    <row r="18" spans="1:15" ht="15" x14ac:dyDescent="0.25">
      <c r="A18" s="10">
        <v>2</v>
      </c>
      <c r="B18" s="53" t="s">
        <v>31</v>
      </c>
      <c r="C18" s="10">
        <v>374</v>
      </c>
      <c r="D18" s="10">
        <v>180</v>
      </c>
      <c r="E18" s="13">
        <f>SUM(C18:D18)</f>
        <v>554</v>
      </c>
      <c r="F18" s="10">
        <v>3</v>
      </c>
      <c r="G18" s="10">
        <v>1</v>
      </c>
      <c r="H18" s="32"/>
      <c r="I18" s="10">
        <v>0</v>
      </c>
      <c r="J18" s="10">
        <v>1</v>
      </c>
      <c r="K18" s="13">
        <f t="shared" si="3"/>
        <v>492</v>
      </c>
      <c r="L18" s="10">
        <v>158</v>
      </c>
      <c r="M18" s="10">
        <v>334</v>
      </c>
      <c r="N18" s="71" t="s">
        <v>68</v>
      </c>
      <c r="O18" s="10">
        <v>2</v>
      </c>
    </row>
    <row r="19" spans="1:15" ht="15" x14ac:dyDescent="0.25">
      <c r="A19" s="10">
        <v>3</v>
      </c>
      <c r="B19" s="53" t="s">
        <v>48</v>
      </c>
      <c r="C19" s="10">
        <v>331</v>
      </c>
      <c r="D19" s="10">
        <v>154</v>
      </c>
      <c r="E19" s="13">
        <f t="shared" si="2"/>
        <v>485</v>
      </c>
      <c r="F19" s="10">
        <v>0</v>
      </c>
      <c r="G19" s="10">
        <v>0</v>
      </c>
      <c r="H19" s="29"/>
      <c r="I19" s="10">
        <v>1</v>
      </c>
      <c r="J19" s="10">
        <v>4</v>
      </c>
      <c r="K19" s="13">
        <f t="shared" si="3"/>
        <v>536</v>
      </c>
      <c r="L19" s="10">
        <v>183</v>
      </c>
      <c r="M19" s="10">
        <v>353</v>
      </c>
      <c r="N19" s="64" t="s">
        <v>69</v>
      </c>
      <c r="O19" s="10">
        <v>3</v>
      </c>
    </row>
    <row r="20" spans="1:15" ht="15" x14ac:dyDescent="0.25">
      <c r="A20" s="10">
        <v>4</v>
      </c>
      <c r="B20" s="53" t="s">
        <v>33</v>
      </c>
      <c r="C20" s="10">
        <v>167</v>
      </c>
      <c r="D20" s="10">
        <v>340</v>
      </c>
      <c r="E20" s="13">
        <f t="shared" si="2"/>
        <v>507</v>
      </c>
      <c r="F20" s="10">
        <v>3</v>
      </c>
      <c r="G20" s="10">
        <v>1</v>
      </c>
      <c r="H20" s="29"/>
      <c r="I20" s="10">
        <v>0</v>
      </c>
      <c r="J20" s="10">
        <v>1</v>
      </c>
      <c r="K20" s="13">
        <f t="shared" si="3"/>
        <v>491</v>
      </c>
      <c r="L20" s="10">
        <v>140</v>
      </c>
      <c r="M20" s="10">
        <v>351</v>
      </c>
      <c r="N20" s="56" t="s">
        <v>43</v>
      </c>
      <c r="O20" s="10">
        <v>4</v>
      </c>
    </row>
    <row r="21" spans="1:15" ht="15" x14ac:dyDescent="0.25">
      <c r="A21" s="10">
        <v>5</v>
      </c>
      <c r="B21" s="54" t="s">
        <v>32</v>
      </c>
      <c r="C21" s="10">
        <v>361</v>
      </c>
      <c r="D21" s="10">
        <v>176</v>
      </c>
      <c r="E21" s="13">
        <f t="shared" si="2"/>
        <v>537</v>
      </c>
      <c r="F21" s="10">
        <v>3</v>
      </c>
      <c r="G21" s="10">
        <v>1</v>
      </c>
      <c r="H21" s="29"/>
      <c r="I21" s="10">
        <v>0</v>
      </c>
      <c r="J21" s="10">
        <v>1</v>
      </c>
      <c r="K21" s="13">
        <f t="shared" si="3"/>
        <v>466</v>
      </c>
      <c r="L21" s="10">
        <v>145</v>
      </c>
      <c r="M21" s="10">
        <v>321</v>
      </c>
      <c r="N21" s="56" t="s">
        <v>70</v>
      </c>
      <c r="O21" s="10">
        <v>5</v>
      </c>
    </row>
    <row r="22" spans="1:15" ht="15" x14ac:dyDescent="0.25">
      <c r="A22" s="10">
        <v>6</v>
      </c>
      <c r="B22" s="58" t="s">
        <v>34</v>
      </c>
      <c r="C22" s="10">
        <v>355</v>
      </c>
      <c r="D22" s="10">
        <v>148</v>
      </c>
      <c r="E22" s="13">
        <f t="shared" si="2"/>
        <v>503</v>
      </c>
      <c r="F22" s="10">
        <v>3</v>
      </c>
      <c r="G22" s="10">
        <v>1</v>
      </c>
      <c r="H22" s="29"/>
      <c r="I22" s="10">
        <v>0</v>
      </c>
      <c r="J22" s="10">
        <v>1</v>
      </c>
      <c r="K22" s="13">
        <f t="shared" si="3"/>
        <v>475</v>
      </c>
      <c r="L22" s="10">
        <v>148</v>
      </c>
      <c r="M22" s="10">
        <v>327</v>
      </c>
      <c r="N22" s="71" t="s">
        <v>57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1933</v>
      </c>
      <c r="D24" s="13">
        <f>SUM(D17:D23)</f>
        <v>1188</v>
      </c>
      <c r="E24" s="13">
        <f>SUM(E17:E23)</f>
        <v>3121</v>
      </c>
      <c r="F24" s="16">
        <f>SUM(F17:F23)</f>
        <v>14</v>
      </c>
      <c r="G24" s="13">
        <v>0</v>
      </c>
      <c r="H24" s="17"/>
      <c r="I24" s="13">
        <v>0</v>
      </c>
      <c r="J24" s="16">
        <f>SUM(J17:J23)</f>
        <v>10</v>
      </c>
      <c r="K24" s="13">
        <f>SUM(K17:K23)</f>
        <v>2980</v>
      </c>
      <c r="L24" s="13">
        <f>SUM(L17:L23)</f>
        <v>932</v>
      </c>
      <c r="M24" s="13">
        <f>SUM(M17:M23)</f>
        <v>2048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72</v>
      </c>
      <c r="C26" s="6"/>
      <c r="D26" s="6"/>
      <c r="E26" s="6"/>
      <c r="F26" s="6"/>
      <c r="G26" s="21"/>
      <c r="H26" s="9" t="s">
        <v>55</v>
      </c>
      <c r="I26" s="20"/>
      <c r="J26" s="6"/>
      <c r="K26" s="6"/>
      <c r="L26" s="6"/>
      <c r="M26" s="6"/>
      <c r="N26" s="7" t="s">
        <v>25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53" t="s">
        <v>73</v>
      </c>
      <c r="C28" s="10">
        <v>357</v>
      </c>
      <c r="D28" s="10">
        <v>175</v>
      </c>
      <c r="E28" s="47">
        <f t="shared" ref="E28:E33" si="4">SUM(C28:D28)</f>
        <v>532</v>
      </c>
      <c r="F28" s="10">
        <v>4</v>
      </c>
      <c r="G28" s="10">
        <v>1</v>
      </c>
      <c r="H28" s="32"/>
      <c r="I28" s="10">
        <v>0</v>
      </c>
      <c r="J28" s="10">
        <v>0</v>
      </c>
      <c r="K28" s="47">
        <f t="shared" ref="K28:K33" si="5">SUM(L28:M28)</f>
        <v>428</v>
      </c>
      <c r="L28" s="10">
        <v>119</v>
      </c>
      <c r="M28" s="10">
        <v>309</v>
      </c>
      <c r="N28" s="56" t="s">
        <v>37</v>
      </c>
      <c r="O28" s="10">
        <v>1</v>
      </c>
    </row>
    <row r="29" spans="1:15" ht="15" x14ac:dyDescent="0.25">
      <c r="A29" s="10">
        <v>2</v>
      </c>
      <c r="B29" s="53" t="s">
        <v>74</v>
      </c>
      <c r="C29" s="10">
        <v>360</v>
      </c>
      <c r="D29" s="10">
        <v>147</v>
      </c>
      <c r="E29" s="47">
        <f t="shared" si="4"/>
        <v>507</v>
      </c>
      <c r="F29" s="10">
        <v>2</v>
      </c>
      <c r="G29" s="10">
        <v>1</v>
      </c>
      <c r="H29" s="29"/>
      <c r="I29" s="10">
        <v>0</v>
      </c>
      <c r="J29" s="10">
        <v>2</v>
      </c>
      <c r="K29" s="47">
        <f t="shared" si="5"/>
        <v>503</v>
      </c>
      <c r="L29" s="10">
        <v>181</v>
      </c>
      <c r="M29" s="10">
        <v>322</v>
      </c>
      <c r="N29" s="56" t="s">
        <v>38</v>
      </c>
      <c r="O29" s="10">
        <v>2</v>
      </c>
    </row>
    <row r="30" spans="1:15" ht="15" x14ac:dyDescent="0.25">
      <c r="A30" s="10">
        <v>3</v>
      </c>
      <c r="B30" s="53" t="s">
        <v>75</v>
      </c>
      <c r="C30" s="10">
        <v>329</v>
      </c>
      <c r="D30" s="10">
        <v>143</v>
      </c>
      <c r="E30" s="47">
        <f t="shared" si="4"/>
        <v>472</v>
      </c>
      <c r="F30" s="10">
        <v>2</v>
      </c>
      <c r="G30" s="10">
        <v>0</v>
      </c>
      <c r="H30" s="29"/>
      <c r="I30" s="10">
        <v>1</v>
      </c>
      <c r="J30" s="10">
        <v>2</v>
      </c>
      <c r="K30" s="47">
        <f t="shared" si="5"/>
        <v>485</v>
      </c>
      <c r="L30" s="10">
        <v>151</v>
      </c>
      <c r="M30" s="10">
        <v>334</v>
      </c>
      <c r="N30" s="56" t="s">
        <v>79</v>
      </c>
      <c r="O30" s="10">
        <v>3</v>
      </c>
    </row>
    <row r="31" spans="1:15" ht="15" x14ac:dyDescent="0.25">
      <c r="A31" s="10">
        <v>4</v>
      </c>
      <c r="B31" s="54" t="s">
        <v>76</v>
      </c>
      <c r="C31" s="10">
        <v>325</v>
      </c>
      <c r="D31" s="10">
        <v>150</v>
      </c>
      <c r="E31" s="47">
        <f t="shared" si="4"/>
        <v>475</v>
      </c>
      <c r="F31" s="10">
        <v>0</v>
      </c>
      <c r="G31" s="10">
        <v>0</v>
      </c>
      <c r="H31" s="29"/>
      <c r="I31" s="10">
        <v>1</v>
      </c>
      <c r="J31" s="10">
        <v>4</v>
      </c>
      <c r="K31" s="47">
        <f t="shared" si="5"/>
        <v>521</v>
      </c>
      <c r="L31" s="10">
        <v>187</v>
      </c>
      <c r="M31" s="10">
        <v>334</v>
      </c>
      <c r="N31" s="14" t="s">
        <v>36</v>
      </c>
      <c r="O31" s="10">
        <v>4</v>
      </c>
    </row>
    <row r="32" spans="1:15" ht="15" x14ac:dyDescent="0.25">
      <c r="A32" s="10">
        <v>5</v>
      </c>
      <c r="B32" s="53" t="s">
        <v>77</v>
      </c>
      <c r="C32" s="10">
        <v>331</v>
      </c>
      <c r="D32" s="10">
        <v>158</v>
      </c>
      <c r="E32" s="47">
        <f t="shared" si="4"/>
        <v>489</v>
      </c>
      <c r="F32" s="10">
        <v>3</v>
      </c>
      <c r="G32" s="10">
        <v>1</v>
      </c>
      <c r="H32" s="29"/>
      <c r="I32" s="10">
        <v>0</v>
      </c>
      <c r="J32" s="10">
        <v>1</v>
      </c>
      <c r="K32" s="47">
        <f t="shared" si="5"/>
        <v>407</v>
      </c>
      <c r="L32" s="10">
        <v>126</v>
      </c>
      <c r="M32" s="10">
        <v>281</v>
      </c>
      <c r="N32" s="56" t="s">
        <v>80</v>
      </c>
      <c r="O32" s="10">
        <v>5</v>
      </c>
    </row>
    <row r="33" spans="1:17" ht="15" x14ac:dyDescent="0.25">
      <c r="A33" s="10">
        <v>6</v>
      </c>
      <c r="B33" s="53" t="s">
        <v>78</v>
      </c>
      <c r="C33" s="10">
        <v>350</v>
      </c>
      <c r="D33" s="10">
        <v>133</v>
      </c>
      <c r="E33" s="47">
        <f t="shared" si="4"/>
        <v>483</v>
      </c>
      <c r="F33" s="10">
        <v>4</v>
      </c>
      <c r="G33" s="10">
        <v>1</v>
      </c>
      <c r="H33" s="29"/>
      <c r="I33" s="10">
        <v>0</v>
      </c>
      <c r="J33" s="10">
        <v>0</v>
      </c>
      <c r="K33" s="47">
        <f t="shared" si="5"/>
        <v>428</v>
      </c>
      <c r="L33" s="10">
        <v>105</v>
      </c>
      <c r="M33" s="10">
        <v>323</v>
      </c>
      <c r="N33" s="56" t="s">
        <v>39</v>
      </c>
      <c r="O33" s="10">
        <v>6</v>
      </c>
    </row>
    <row r="34" spans="1:17" ht="15" x14ac:dyDescent="0.25">
      <c r="A34" s="15"/>
      <c r="B34" s="15"/>
      <c r="C34" s="13">
        <f>SUM(C28:C33)</f>
        <v>2052</v>
      </c>
      <c r="D34" s="13">
        <f>SUM(D28:D33)</f>
        <v>906</v>
      </c>
      <c r="E34" s="13">
        <f>SUM(E28:E33)</f>
        <v>2958</v>
      </c>
      <c r="F34" s="16">
        <f>SUM(F28:F33)</f>
        <v>15</v>
      </c>
      <c r="G34" s="13">
        <v>0</v>
      </c>
      <c r="H34" s="17"/>
      <c r="I34" s="13">
        <v>0</v>
      </c>
      <c r="J34" s="16">
        <f>SUM(J28:J33)</f>
        <v>9</v>
      </c>
      <c r="K34" s="13">
        <f>SUM(K28:K33)</f>
        <v>2772</v>
      </c>
      <c r="L34" s="13">
        <f>SUM(L28:L33)</f>
        <v>869</v>
      </c>
      <c r="M34" s="13">
        <f>SUM(M28:M33)</f>
        <v>1903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61</v>
      </c>
      <c r="C36" s="6"/>
      <c r="D36" s="6"/>
      <c r="E36" s="6"/>
      <c r="F36" s="6"/>
      <c r="G36" s="21"/>
      <c r="H36" s="9" t="s">
        <v>55</v>
      </c>
      <c r="I36" s="20"/>
      <c r="J36" s="6"/>
      <c r="K36" s="6"/>
      <c r="L36" s="6"/>
      <c r="M36" s="6"/>
      <c r="N36" s="7" t="s">
        <v>28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21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53" t="s">
        <v>60</v>
      </c>
      <c r="C38" s="46">
        <v>364</v>
      </c>
      <c r="D38" s="46">
        <v>172</v>
      </c>
      <c r="E38" s="47">
        <f t="shared" ref="E38:E43" si="6">SUM(C38:D38)</f>
        <v>536</v>
      </c>
      <c r="F38" s="46">
        <v>3</v>
      </c>
      <c r="G38" s="46">
        <v>1</v>
      </c>
      <c r="H38" s="55"/>
      <c r="I38" s="46">
        <v>0</v>
      </c>
      <c r="J38" s="46">
        <v>1</v>
      </c>
      <c r="K38" s="47">
        <f t="shared" ref="K38:K43" si="7">SUM(L38:M38)</f>
        <v>496</v>
      </c>
      <c r="L38" s="46">
        <v>154</v>
      </c>
      <c r="M38" s="46">
        <v>342</v>
      </c>
      <c r="N38" s="56" t="s">
        <v>85</v>
      </c>
      <c r="O38" s="10">
        <v>1</v>
      </c>
    </row>
    <row r="39" spans="1:17" ht="15" x14ac:dyDescent="0.25">
      <c r="A39" s="10">
        <v>2</v>
      </c>
      <c r="B39" s="53" t="s">
        <v>59</v>
      </c>
      <c r="C39" s="46">
        <v>344</v>
      </c>
      <c r="D39" s="46">
        <v>202</v>
      </c>
      <c r="E39" s="47">
        <f t="shared" si="6"/>
        <v>546</v>
      </c>
      <c r="F39" s="46">
        <v>3</v>
      </c>
      <c r="G39" s="46">
        <v>1</v>
      </c>
      <c r="H39" s="55"/>
      <c r="I39" s="46">
        <v>0</v>
      </c>
      <c r="J39" s="46">
        <v>1</v>
      </c>
      <c r="K39" s="47">
        <f t="shared" si="7"/>
        <v>506</v>
      </c>
      <c r="L39" s="46">
        <v>163</v>
      </c>
      <c r="M39" s="46">
        <v>343</v>
      </c>
      <c r="N39" s="56" t="s">
        <v>46</v>
      </c>
      <c r="O39" s="10">
        <v>2</v>
      </c>
    </row>
    <row r="40" spans="1:17" ht="15" x14ac:dyDescent="0.25">
      <c r="A40" s="10">
        <v>3</v>
      </c>
      <c r="B40" s="53" t="s">
        <v>81</v>
      </c>
      <c r="C40" s="46">
        <v>312</v>
      </c>
      <c r="D40" s="46">
        <v>142</v>
      </c>
      <c r="E40" s="47">
        <f t="shared" si="6"/>
        <v>454</v>
      </c>
      <c r="F40" s="46">
        <v>1</v>
      </c>
      <c r="G40" s="46">
        <v>0</v>
      </c>
      <c r="H40" s="55"/>
      <c r="I40" s="46">
        <v>1</v>
      </c>
      <c r="J40" s="46">
        <v>3</v>
      </c>
      <c r="K40" s="47">
        <f t="shared" si="7"/>
        <v>489</v>
      </c>
      <c r="L40" s="46">
        <v>144</v>
      </c>
      <c r="M40" s="46">
        <v>345</v>
      </c>
      <c r="N40" s="56" t="s">
        <v>47</v>
      </c>
      <c r="O40" s="10">
        <v>3</v>
      </c>
    </row>
    <row r="41" spans="1:17" ht="15" x14ac:dyDescent="0.25">
      <c r="A41" s="10">
        <v>4</v>
      </c>
      <c r="B41" s="53" t="s">
        <v>82</v>
      </c>
      <c r="C41" s="46">
        <v>351</v>
      </c>
      <c r="D41" s="46">
        <v>147</v>
      </c>
      <c r="E41" s="47">
        <f t="shared" si="6"/>
        <v>498</v>
      </c>
      <c r="F41" s="46">
        <v>4</v>
      </c>
      <c r="G41" s="46">
        <v>1</v>
      </c>
      <c r="H41" s="55"/>
      <c r="I41" s="46">
        <v>0</v>
      </c>
      <c r="J41" s="46">
        <v>0</v>
      </c>
      <c r="K41" s="47">
        <f t="shared" si="7"/>
        <v>419</v>
      </c>
      <c r="L41" s="46">
        <v>106</v>
      </c>
      <c r="M41" s="46">
        <v>313</v>
      </c>
      <c r="N41" s="14" t="s">
        <v>83</v>
      </c>
      <c r="O41" s="10">
        <v>4</v>
      </c>
    </row>
    <row r="42" spans="1:17" ht="15" x14ac:dyDescent="0.25">
      <c r="A42" s="10">
        <v>5</v>
      </c>
      <c r="B42" s="12" t="s">
        <v>41</v>
      </c>
      <c r="C42" s="46">
        <v>380</v>
      </c>
      <c r="D42" s="46">
        <v>202</v>
      </c>
      <c r="E42" s="47">
        <f t="shared" si="6"/>
        <v>582</v>
      </c>
      <c r="F42" s="46">
        <v>4</v>
      </c>
      <c r="G42" s="46">
        <v>1</v>
      </c>
      <c r="H42" s="55"/>
      <c r="I42" s="46">
        <v>0</v>
      </c>
      <c r="J42" s="46">
        <v>0</v>
      </c>
      <c r="K42" s="47">
        <f t="shared" si="7"/>
        <v>385</v>
      </c>
      <c r="L42" s="46">
        <v>102</v>
      </c>
      <c r="M42" s="46">
        <v>283</v>
      </c>
      <c r="N42" s="56" t="s">
        <v>84</v>
      </c>
      <c r="O42" s="10">
        <v>5</v>
      </c>
      <c r="Q42" s="57"/>
    </row>
    <row r="43" spans="1:17" ht="15" x14ac:dyDescent="0.25">
      <c r="A43" s="10">
        <v>6</v>
      </c>
      <c r="B43" s="53" t="s">
        <v>42</v>
      </c>
      <c r="C43" s="46">
        <v>332</v>
      </c>
      <c r="D43" s="46">
        <v>169</v>
      </c>
      <c r="E43" s="47">
        <f t="shared" si="6"/>
        <v>501</v>
      </c>
      <c r="F43" s="46">
        <v>0</v>
      </c>
      <c r="G43" s="46">
        <v>0</v>
      </c>
      <c r="H43" s="55"/>
      <c r="I43" s="46">
        <v>1</v>
      </c>
      <c r="J43" s="46">
        <v>4</v>
      </c>
      <c r="K43" s="47">
        <f t="shared" si="7"/>
        <v>567</v>
      </c>
      <c r="L43" s="46">
        <v>178</v>
      </c>
      <c r="M43" s="46">
        <v>389</v>
      </c>
      <c r="N43" s="56" t="s">
        <v>35</v>
      </c>
      <c r="O43" s="10">
        <v>6</v>
      </c>
    </row>
    <row r="44" spans="1:17" ht="15" x14ac:dyDescent="0.25">
      <c r="A44" s="10"/>
      <c r="B44" s="42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2083</v>
      </c>
      <c r="D46" s="13">
        <f>SUM(D38:D45)</f>
        <v>1034</v>
      </c>
      <c r="E46" s="13">
        <f>SUM(E38:E45)</f>
        <v>3117</v>
      </c>
      <c r="F46" s="16">
        <f>SUM(F38:F45)</f>
        <v>15</v>
      </c>
      <c r="G46" s="13">
        <v>0</v>
      </c>
      <c r="H46" s="17"/>
      <c r="I46" s="13">
        <v>0</v>
      </c>
      <c r="J46" s="16">
        <f>SUM(J38:J45)</f>
        <v>9</v>
      </c>
      <c r="K46" s="13">
        <f>SUM(K38:K45)</f>
        <v>2862</v>
      </c>
      <c r="L46" s="13">
        <f>SUM(L38:L45)</f>
        <v>847</v>
      </c>
      <c r="M46" s="13">
        <f>SUM(M38:M45)</f>
        <v>2015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/>
      <c r="M50" s="29"/>
      <c r="N50" s="33"/>
      <c r="O50" s="29"/>
    </row>
    <row r="51" spans="1:15" ht="15" x14ac:dyDescent="0.25">
      <c r="A51" s="40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 t="s">
        <v>86</v>
      </c>
      <c r="N51" s="33"/>
      <c r="O51" s="29"/>
    </row>
    <row r="52" spans="1:15" ht="15.75" x14ac:dyDescent="0.25">
      <c r="A52" s="10">
        <v>1</v>
      </c>
      <c r="B52" s="40" t="s">
        <v>24</v>
      </c>
      <c r="C52" s="10">
        <v>7</v>
      </c>
      <c r="D52" s="10">
        <v>6</v>
      </c>
      <c r="E52" s="10">
        <v>0</v>
      </c>
      <c r="F52" s="13">
        <v>1</v>
      </c>
      <c r="G52" s="26">
        <v>41</v>
      </c>
      <c r="H52" s="26">
        <v>15</v>
      </c>
      <c r="I52" s="26">
        <f>(G52-H52)</f>
        <v>26</v>
      </c>
      <c r="J52" s="52">
        <v>12</v>
      </c>
      <c r="K52" s="31"/>
      <c r="L52" s="72"/>
      <c r="N52" s="73"/>
      <c r="O52" s="29"/>
    </row>
    <row r="53" spans="1:15" ht="15.75" x14ac:dyDescent="0.25">
      <c r="A53" s="10">
        <v>2</v>
      </c>
      <c r="B53" s="12" t="s">
        <v>18</v>
      </c>
      <c r="C53" s="10">
        <v>6</v>
      </c>
      <c r="D53" s="10">
        <v>4</v>
      </c>
      <c r="E53" s="10">
        <v>0</v>
      </c>
      <c r="F53" s="10">
        <v>2</v>
      </c>
      <c r="G53" s="26">
        <v>32</v>
      </c>
      <c r="H53" s="26">
        <v>16</v>
      </c>
      <c r="I53" s="26">
        <f>(G53-H53)</f>
        <v>16</v>
      </c>
      <c r="J53" s="10">
        <v>8</v>
      </c>
      <c r="K53" s="31"/>
      <c r="L53" s="74" t="s">
        <v>87</v>
      </c>
      <c r="M53" s="74"/>
      <c r="N53" s="74" t="s">
        <v>88</v>
      </c>
      <c r="O53" s="29"/>
    </row>
    <row r="54" spans="1:15" ht="15.75" x14ac:dyDescent="0.25">
      <c r="A54" s="10">
        <v>3</v>
      </c>
      <c r="B54" s="12" t="s">
        <v>19</v>
      </c>
      <c r="C54" s="10">
        <v>6</v>
      </c>
      <c r="D54" s="10">
        <v>4</v>
      </c>
      <c r="E54" s="10">
        <v>0</v>
      </c>
      <c r="F54" s="10">
        <v>2</v>
      </c>
      <c r="G54" s="26">
        <v>29</v>
      </c>
      <c r="H54" s="26">
        <v>19</v>
      </c>
      <c r="I54" s="13">
        <f>(G54-H54)</f>
        <v>10</v>
      </c>
      <c r="J54" s="10">
        <v>8</v>
      </c>
      <c r="K54" s="31"/>
      <c r="L54" s="74" t="s">
        <v>89</v>
      </c>
      <c r="M54" s="74"/>
      <c r="N54" s="74" t="s">
        <v>90</v>
      </c>
      <c r="O54" s="29"/>
    </row>
    <row r="55" spans="1:15" ht="15.75" x14ac:dyDescent="0.25">
      <c r="A55" s="10">
        <v>4</v>
      </c>
      <c r="B55" s="12" t="s">
        <v>17</v>
      </c>
      <c r="C55" s="10">
        <v>6</v>
      </c>
      <c r="D55" s="10">
        <v>4</v>
      </c>
      <c r="E55" s="10">
        <v>0</v>
      </c>
      <c r="F55" s="10">
        <v>2</v>
      </c>
      <c r="G55" s="26">
        <v>26.5</v>
      </c>
      <c r="H55" s="26">
        <v>21.5</v>
      </c>
      <c r="I55" s="26">
        <f>(G55-H55)</f>
        <v>5</v>
      </c>
      <c r="J55" s="10">
        <v>8</v>
      </c>
      <c r="K55" s="31"/>
      <c r="L55" s="74" t="s">
        <v>91</v>
      </c>
      <c r="M55" s="74"/>
      <c r="N55" s="74" t="s">
        <v>92</v>
      </c>
      <c r="O55" s="29"/>
    </row>
    <row r="56" spans="1:15" ht="15" x14ac:dyDescent="0.25">
      <c r="A56" s="10">
        <v>5</v>
      </c>
      <c r="B56" s="12" t="s">
        <v>26</v>
      </c>
      <c r="C56" s="10">
        <v>5</v>
      </c>
      <c r="D56" s="10">
        <v>3</v>
      </c>
      <c r="E56" s="10">
        <v>0</v>
      </c>
      <c r="F56" s="10">
        <v>2</v>
      </c>
      <c r="G56" s="26">
        <v>21</v>
      </c>
      <c r="H56" s="26">
        <v>19</v>
      </c>
      <c r="I56" s="26">
        <f>(G56-H56)</f>
        <v>2</v>
      </c>
      <c r="J56" s="10">
        <v>6</v>
      </c>
      <c r="K56" s="31"/>
      <c r="L56" s="65" t="s">
        <v>93</v>
      </c>
      <c r="M56" s="66"/>
      <c r="N56" s="65" t="s">
        <v>94</v>
      </c>
      <c r="O56" s="29"/>
    </row>
    <row r="57" spans="1:15" ht="15" x14ac:dyDescent="0.25">
      <c r="A57" s="10">
        <v>6</v>
      </c>
      <c r="B57" s="12" t="s">
        <v>23</v>
      </c>
      <c r="C57" s="10">
        <v>7</v>
      </c>
      <c r="D57" s="10">
        <v>2</v>
      </c>
      <c r="E57" s="10">
        <v>0</v>
      </c>
      <c r="F57" s="10">
        <v>6</v>
      </c>
      <c r="G57" s="26">
        <v>18</v>
      </c>
      <c r="H57" s="26">
        <v>38</v>
      </c>
      <c r="I57" s="26">
        <f>(G57-H57)</f>
        <v>-20</v>
      </c>
      <c r="J57" s="10">
        <v>4</v>
      </c>
      <c r="K57" s="31"/>
      <c r="L57" s="65"/>
      <c r="M57" s="29"/>
      <c r="N57" s="65"/>
      <c r="O57" s="29"/>
    </row>
    <row r="58" spans="1:15" ht="15" x14ac:dyDescent="0.25">
      <c r="A58" s="10">
        <v>7</v>
      </c>
      <c r="B58" s="12" t="s">
        <v>22</v>
      </c>
      <c r="C58" s="10">
        <v>6</v>
      </c>
      <c r="D58" s="10">
        <v>2</v>
      </c>
      <c r="E58" s="10">
        <v>0</v>
      </c>
      <c r="F58" s="10">
        <v>4</v>
      </c>
      <c r="G58" s="26">
        <v>23</v>
      </c>
      <c r="H58" s="26">
        <v>25</v>
      </c>
      <c r="I58" s="26">
        <f>(G58-H58)</f>
        <v>-2</v>
      </c>
      <c r="J58" s="10">
        <v>4</v>
      </c>
      <c r="K58" s="31"/>
      <c r="L58" s="67"/>
      <c r="M58" s="68"/>
      <c r="N58" s="67"/>
      <c r="O58" s="30"/>
    </row>
    <row r="59" spans="1:15" ht="15" x14ac:dyDescent="0.25">
      <c r="A59" s="10">
        <v>8</v>
      </c>
      <c r="B59" s="12" t="s">
        <v>20</v>
      </c>
      <c r="C59" s="10">
        <v>6</v>
      </c>
      <c r="D59" s="10">
        <v>1</v>
      </c>
      <c r="E59" s="10">
        <v>1</v>
      </c>
      <c r="F59" s="10">
        <v>4</v>
      </c>
      <c r="G59" s="26">
        <v>16</v>
      </c>
      <c r="H59" s="26">
        <v>32</v>
      </c>
      <c r="I59" s="26">
        <f>(G59-H59)</f>
        <v>-16</v>
      </c>
      <c r="J59" s="10">
        <v>3</v>
      </c>
      <c r="K59" s="36"/>
      <c r="L59" s="67"/>
      <c r="M59" s="69"/>
      <c r="N59" s="67"/>
      <c r="O59" s="36"/>
    </row>
    <row r="60" spans="1:15" ht="15" x14ac:dyDescent="0.25">
      <c r="A60" s="10">
        <v>9</v>
      </c>
      <c r="B60" s="12" t="s">
        <v>16</v>
      </c>
      <c r="C60" s="10">
        <v>7</v>
      </c>
      <c r="D60" s="10">
        <v>1</v>
      </c>
      <c r="E60" s="10">
        <v>1</v>
      </c>
      <c r="F60" s="10">
        <v>5</v>
      </c>
      <c r="G60" s="26">
        <v>19</v>
      </c>
      <c r="H60" s="26">
        <v>37</v>
      </c>
      <c r="I60" s="26">
        <f>(G60-H60)</f>
        <v>-18</v>
      </c>
      <c r="J60" s="10">
        <v>3</v>
      </c>
      <c r="K60" s="62"/>
      <c r="L60" s="62"/>
      <c r="M60" s="36"/>
      <c r="N60" s="36"/>
      <c r="O60" s="36"/>
    </row>
    <row r="61" spans="1:15" ht="14.25" x14ac:dyDescent="0.2">
      <c r="G61" s="51">
        <f>SUM(G52:G60)</f>
        <v>225.5</v>
      </c>
      <c r="H61" s="51">
        <f>SUM(H52:H60)</f>
        <v>222.5</v>
      </c>
      <c r="J61" s="37"/>
      <c r="K61" s="36"/>
      <c r="L61" s="36"/>
      <c r="M61" s="36"/>
      <c r="N61" s="36"/>
    </row>
    <row r="62" spans="1:15" ht="15" x14ac:dyDescent="0.25">
      <c r="A62" s="30"/>
      <c r="B62" s="37"/>
      <c r="C62" s="29"/>
      <c r="D62" s="31"/>
      <c r="E62" s="29"/>
      <c r="F62" s="29"/>
      <c r="G62" s="32"/>
      <c r="H62" s="29"/>
      <c r="I62" s="29"/>
      <c r="J62" s="29"/>
      <c r="K62" s="37"/>
      <c r="L62" s="37"/>
      <c r="M62" s="37"/>
      <c r="N62" s="37"/>
    </row>
    <row r="63" spans="1:15" ht="15" x14ac:dyDescent="0.25">
      <c r="A63" s="2"/>
      <c r="B63" s="41"/>
      <c r="C63" s="41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64" spans="1:15" ht="15" x14ac:dyDescent="0.25">
      <c r="A64" s="43"/>
      <c r="B64" s="44"/>
      <c r="C64" s="36"/>
      <c r="D64" s="44"/>
      <c r="E64" s="44"/>
      <c r="F64" s="29"/>
      <c r="G64" s="29"/>
      <c r="H64" s="43"/>
      <c r="I64" s="29"/>
      <c r="J64" s="29"/>
      <c r="K64" s="31"/>
      <c r="L64" s="29"/>
      <c r="M64" s="29"/>
      <c r="N64" s="33"/>
      <c r="O64" s="29"/>
    </row>
    <row r="65" spans="1:15" ht="15" x14ac:dyDescent="0.25">
      <c r="A65" s="43"/>
      <c r="B65" s="44"/>
      <c r="C65" s="36"/>
      <c r="D65" s="44"/>
      <c r="E65" s="44"/>
      <c r="F65" s="29"/>
      <c r="G65" s="29"/>
      <c r="H65" s="32"/>
      <c r="I65" s="29"/>
      <c r="J65" s="29"/>
      <c r="K65" s="31"/>
      <c r="L65" s="29"/>
      <c r="M65" s="29"/>
      <c r="N65" s="33"/>
      <c r="O65" s="29"/>
    </row>
    <row r="66" spans="1:15" ht="15" x14ac:dyDescent="0.25">
      <c r="A66" s="43"/>
      <c r="B66" s="44"/>
      <c r="C66" s="36"/>
      <c r="D66" s="44"/>
      <c r="E66" s="44"/>
      <c r="F66" s="29"/>
      <c r="G66" s="29"/>
      <c r="H66" s="32"/>
      <c r="I66" s="29"/>
      <c r="J66" s="29"/>
      <c r="K66" s="31"/>
      <c r="L66" s="29"/>
      <c r="M66" s="29"/>
      <c r="N66" s="33"/>
      <c r="O66" s="29"/>
    </row>
    <row r="67" spans="1:15" ht="15" x14ac:dyDescent="0.25">
      <c r="A67" s="43"/>
      <c r="B67" s="44"/>
      <c r="C67" s="36"/>
      <c r="D67" s="44"/>
      <c r="E67" s="44"/>
      <c r="F67" s="29"/>
      <c r="G67" s="29"/>
      <c r="H67" s="32"/>
      <c r="I67" s="29"/>
      <c r="J67" s="29"/>
      <c r="K67" s="31"/>
      <c r="L67" s="29"/>
      <c r="M67" s="29"/>
      <c r="N67" s="33"/>
      <c r="O67" s="29"/>
    </row>
    <row r="68" spans="1:15" ht="15" x14ac:dyDescent="0.25">
      <c r="A68" s="29"/>
      <c r="B68" s="43"/>
      <c r="C68" s="31"/>
      <c r="D68" s="31"/>
      <c r="E68" s="31"/>
      <c r="F68" s="34"/>
      <c r="G68" s="31"/>
      <c r="H68" s="35"/>
      <c r="I68" s="31"/>
      <c r="J68" s="34"/>
      <c r="K68" s="31"/>
      <c r="L68" s="29"/>
      <c r="M68" s="29"/>
      <c r="N68" s="33"/>
      <c r="O68" s="29"/>
    </row>
    <row r="69" spans="1:15" ht="15" x14ac:dyDescent="0.25">
      <c r="A69" s="29"/>
      <c r="B69" s="45"/>
      <c r="C69" s="2"/>
      <c r="D69" s="2"/>
      <c r="E69" s="2"/>
      <c r="F69" s="2"/>
      <c r="G69" s="2"/>
      <c r="H69" s="2"/>
      <c r="I69" s="2"/>
      <c r="J69" s="2"/>
      <c r="K69" s="31"/>
      <c r="L69" s="29"/>
      <c r="M69" s="29"/>
      <c r="N69" s="33"/>
      <c r="O69" s="29"/>
    </row>
    <row r="70" spans="1:15" ht="15" x14ac:dyDescent="0.25">
      <c r="A70" s="29"/>
      <c r="B70" s="2"/>
      <c r="C70" s="2"/>
      <c r="D70" s="2"/>
      <c r="E70" s="2"/>
      <c r="F70" s="2"/>
      <c r="G70" s="2"/>
      <c r="H70" s="2"/>
      <c r="I70" s="2"/>
      <c r="J70" s="2"/>
      <c r="K70" s="31"/>
      <c r="L70" s="29"/>
      <c r="M70" s="29"/>
      <c r="N70" s="33"/>
      <c r="O70" s="29"/>
    </row>
    <row r="71" spans="1:15" ht="15" x14ac:dyDescent="0.25">
      <c r="A71" s="30"/>
      <c r="B71" s="2"/>
      <c r="C71" s="2"/>
      <c r="D71" s="2"/>
      <c r="E71" s="2"/>
      <c r="F71" s="2"/>
      <c r="G71" s="2"/>
      <c r="H71" s="2"/>
      <c r="I71" s="2"/>
      <c r="J71" s="2"/>
      <c r="K71" s="31"/>
      <c r="L71" s="29"/>
      <c r="M71" s="29"/>
      <c r="N71" s="33"/>
      <c r="O71" s="29"/>
    </row>
    <row r="72" spans="1:15" ht="15" x14ac:dyDescent="0.25">
      <c r="A72" s="2"/>
      <c r="B72" s="2"/>
      <c r="C72" s="38"/>
      <c r="D72" s="38"/>
      <c r="E72" s="38"/>
      <c r="F72" s="38"/>
      <c r="G72" s="38"/>
      <c r="H72" s="38"/>
      <c r="I72" s="38"/>
      <c r="J72" s="38"/>
      <c r="K72" s="31"/>
      <c r="L72" s="31"/>
      <c r="M72" s="31"/>
      <c r="N72" s="27"/>
      <c r="O72" s="30"/>
    </row>
    <row r="73" spans="1:15" ht="15" x14ac:dyDescent="0.25">
      <c r="A73" s="2"/>
      <c r="B73" s="32"/>
      <c r="C73" s="32"/>
      <c r="D73" s="32"/>
      <c r="E73" s="32"/>
      <c r="F73" s="32"/>
      <c r="G73" s="32"/>
      <c r="H73" s="32"/>
      <c r="I73" s="32"/>
      <c r="J73" s="32"/>
      <c r="K73" s="2"/>
      <c r="L73" s="2"/>
      <c r="M73" s="2"/>
      <c r="N73" s="2"/>
      <c r="O73" s="2"/>
    </row>
    <row r="74" spans="1:15" ht="15" x14ac:dyDescent="0.25">
      <c r="A74" s="2"/>
      <c r="B74" s="32"/>
      <c r="C74" s="30"/>
      <c r="D74" s="30"/>
      <c r="E74" s="30"/>
      <c r="F74" s="30"/>
      <c r="G74" s="29"/>
      <c r="H74" s="29"/>
      <c r="I74" s="29"/>
      <c r="J74" s="29"/>
      <c r="K74" s="2"/>
      <c r="L74" s="2"/>
      <c r="M74" s="2"/>
      <c r="N74" s="2"/>
      <c r="O74" s="2"/>
    </row>
    <row r="75" spans="1:15" ht="15" x14ac:dyDescent="0.25">
      <c r="A75" s="32"/>
      <c r="B75" s="32"/>
      <c r="C75" s="29"/>
      <c r="D75" s="29"/>
      <c r="E75" s="29"/>
      <c r="F75" s="29"/>
      <c r="G75" s="34"/>
      <c r="H75" s="34"/>
      <c r="I75" s="39"/>
      <c r="J75" s="29"/>
      <c r="K75" s="2"/>
      <c r="L75" s="2"/>
      <c r="M75" s="2"/>
      <c r="N75" s="2"/>
      <c r="O75" s="2"/>
    </row>
    <row r="76" spans="1:15" ht="15" x14ac:dyDescent="0.25">
      <c r="A76" s="32"/>
      <c r="B76" s="30"/>
      <c r="C76" s="29"/>
      <c r="D76" s="29"/>
      <c r="E76" s="29"/>
      <c r="F76" s="29"/>
      <c r="G76" s="34"/>
      <c r="H76" s="34"/>
      <c r="I76" s="39"/>
      <c r="J76" s="29"/>
      <c r="K76" s="1"/>
      <c r="L76" s="2"/>
      <c r="M76" s="2"/>
      <c r="N76" s="2"/>
      <c r="O76" s="2"/>
    </row>
    <row r="77" spans="1:15" ht="15" x14ac:dyDescent="0.25">
      <c r="A77" s="32"/>
      <c r="B77" s="30"/>
      <c r="C77" s="29"/>
      <c r="D77" s="29"/>
      <c r="E77" s="29"/>
      <c r="F77" s="29"/>
      <c r="G77" s="34"/>
      <c r="H77" s="34"/>
      <c r="I77" s="39"/>
      <c r="J77" s="29"/>
      <c r="K77" s="2"/>
      <c r="L77" s="2"/>
      <c r="M77" s="2"/>
      <c r="N77" s="2"/>
      <c r="O77" s="2"/>
    </row>
    <row r="78" spans="1:15" ht="15" x14ac:dyDescent="0.25">
      <c r="A78" s="29"/>
      <c r="B78" s="30"/>
      <c r="C78" s="29"/>
      <c r="D78" s="29"/>
      <c r="E78" s="29"/>
      <c r="F78" s="29"/>
      <c r="G78" s="34"/>
      <c r="H78" s="34"/>
      <c r="I78" s="39"/>
      <c r="J78" s="29"/>
      <c r="K78" s="2"/>
      <c r="L78" s="2"/>
      <c r="M78" s="2"/>
      <c r="N78" s="2"/>
      <c r="O78" s="2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9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9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9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9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9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9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9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9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9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6"/>
      <c r="D88" s="36"/>
      <c r="E88" s="36"/>
      <c r="F88" s="36"/>
      <c r="G88" s="36"/>
      <c r="H88" s="36"/>
      <c r="I88" s="36"/>
      <c r="J88" s="36"/>
      <c r="K88" s="2"/>
      <c r="L88" s="2"/>
      <c r="M88" s="2"/>
      <c r="N88" s="2"/>
      <c r="O88" s="2"/>
    </row>
    <row r="89" spans="1:15" ht="15" x14ac:dyDescent="0.25">
      <c r="A89" s="29"/>
      <c r="B89" s="36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6"/>
      <c r="K91" s="2"/>
      <c r="L91" s="2"/>
      <c r="M91" s="2"/>
      <c r="N91" s="2"/>
      <c r="O91" s="2"/>
    </row>
  </sheetData>
  <autoFilter ref="A51:J60">
    <sortState ref="A52:J61">
      <sortCondition descending="1" ref="J51:J60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2014-10-06T09:46:42Z</cp:lastPrinted>
  <dcterms:created xsi:type="dcterms:W3CDTF">2009-08-17T07:44:47Z</dcterms:created>
  <dcterms:modified xsi:type="dcterms:W3CDTF">2016-11-28T13:13:18Z</dcterms:modified>
</cp:coreProperties>
</file>